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Autoestudio_Diseno_DPM-sitio\Evidencias\02_Estudiantes\2.6\"/>
    </mc:Choice>
  </mc:AlternateContent>
  <xr:revisionPtr revIDLastSave="0" documentId="8_{9A0C3BEE-8B16-41E6-9EFF-211ADFCEB640}" xr6:coauthVersionLast="47" xr6:coauthVersionMax="47" xr10:uidLastSave="{00000000-0000-0000-0000-000000000000}"/>
  <bookViews>
    <workbookView xWindow="-120" yWindow="-120" windowWidth="25440" windowHeight="15390" xr2:uid="{3D9754EA-F5F9-40B4-B415-8B65BC042DDC}"/>
  </bookViews>
  <sheets>
    <sheet name="DISEÑO MODAS A JUNIO 2022" sheetId="1" r:id="rId1"/>
    <sheet name="Grafic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M12" i="1"/>
  <c r="K12" i="1"/>
  <c r="I12" i="1"/>
  <c r="G12" i="1"/>
  <c r="N11" i="1"/>
  <c r="M11" i="1"/>
  <c r="K11" i="1"/>
  <c r="I11" i="1"/>
  <c r="G11" i="1"/>
  <c r="N21" i="1" l="1"/>
  <c r="M21" i="1"/>
  <c r="K21" i="1"/>
  <c r="I21" i="1"/>
  <c r="G21" i="1"/>
  <c r="O21" i="1" s="1"/>
  <c r="N20" i="1"/>
  <c r="M20" i="1"/>
  <c r="K20" i="1"/>
  <c r="I20" i="1"/>
  <c r="G20" i="1"/>
  <c r="O20" i="1" s="1"/>
  <c r="N19" i="1"/>
  <c r="M19" i="1"/>
  <c r="K19" i="1"/>
  <c r="I19" i="1"/>
  <c r="G19" i="1"/>
  <c r="O19" i="1" s="1"/>
  <c r="N18" i="1"/>
  <c r="M18" i="1"/>
  <c r="K18" i="1"/>
  <c r="I18" i="1"/>
  <c r="G18" i="1"/>
  <c r="O18" i="1" s="1"/>
  <c r="N17" i="1"/>
  <c r="M17" i="1"/>
  <c r="K17" i="1"/>
  <c r="I17" i="1"/>
  <c r="G17" i="1"/>
  <c r="O17" i="1" s="1"/>
  <c r="N16" i="1"/>
  <c r="M16" i="1"/>
  <c r="K16" i="1"/>
  <c r="I16" i="1"/>
  <c r="G16" i="1"/>
  <c r="O16" i="1" s="1"/>
  <c r="N15" i="1"/>
  <c r="M15" i="1"/>
  <c r="K15" i="1"/>
  <c r="I15" i="1"/>
  <c r="G15" i="1"/>
  <c r="O15" i="1" s="1"/>
  <c r="N14" i="1"/>
  <c r="K14" i="1"/>
  <c r="I14" i="1"/>
  <c r="G14" i="1"/>
  <c r="O14" i="1" s="1"/>
  <c r="N13" i="1"/>
  <c r="M13" i="1"/>
  <c r="K13" i="1"/>
  <c r="I13" i="1"/>
  <c r="G13" i="1"/>
  <c r="O13" i="1" s="1"/>
  <c r="O12" i="1"/>
  <c r="O11" i="1"/>
  <c r="G10" i="1"/>
  <c r="O10" i="1" s="1"/>
  <c r="G9" i="1"/>
  <c r="O9" i="1" s="1"/>
  <c r="G8" i="1"/>
  <c r="O8" i="1" s="1"/>
  <c r="G7" i="1"/>
  <c r="O7" i="1" s="1"/>
  <c r="G6" i="1"/>
  <c r="O6" i="1" s="1"/>
  <c r="G5" i="1"/>
  <c r="O5" i="1" s="1"/>
</calcChain>
</file>

<file path=xl/sharedStrings.xml><?xml version="1.0" encoding="utf-8"?>
<sst xmlns="http://schemas.openxmlformats.org/spreadsheetml/2006/main" count="35" uniqueCount="30">
  <si>
    <t>Generación</t>
  </si>
  <si>
    <t>Periodo de Ingreso</t>
  </si>
  <si>
    <t>No. de estudiantes que ingresaron</t>
  </si>
  <si>
    <t>Activos al periodo 201710 </t>
  </si>
  <si>
    <t>Deserción</t>
  </si>
  <si>
    <t>Índice de Deserción</t>
  </si>
  <si>
    <t>Reprobación (1)</t>
  </si>
  <si>
    <t>Índice de Reprobación</t>
  </si>
  <si>
    <t>Egresados (2)</t>
  </si>
  <si>
    <t>Índice de Eficiencia Terminal</t>
  </si>
  <si>
    <t>Titulados (3)</t>
  </si>
  <si>
    <t>Índice de Titulación</t>
  </si>
  <si>
    <t>Índice de titulación neto</t>
  </si>
  <si>
    <t>(2)/(1)</t>
  </si>
  <si>
    <t>(3)/(1)</t>
  </si>
  <si>
    <t>(4)/(1)</t>
  </si>
  <si>
    <t>(5)/(4)</t>
  </si>
  <si>
    <t>(5)/(1)</t>
  </si>
  <si>
    <t>(1) Todos los alumnos de estas cohortes están aún dentro del tiempo pemritido por el reglamento para acreditar sus asignaturas (4 años de plan ideal + 4 años). Dado que el plan es semiflexible, no se les considera en reprobación y el índice aún no puede calcularse.</t>
  </si>
  <si>
    <t>(2) Aún no hay egresados de estas cohortes y, en consecuencia no puede calcularse el índice de eficiencia terminal.</t>
  </si>
  <si>
    <t>(3) Aún no hay egresados y, por ende, tampoco titulados de estas cohortes. No es posible caluclar el índice de titulación.</t>
  </si>
  <si>
    <t>Índice retención</t>
  </si>
  <si>
    <t xml:space="preserve"> (1 - Índice deserción)</t>
  </si>
  <si>
    <t>201860 (Ago)</t>
  </si>
  <si>
    <t>201760 (Ago)</t>
  </si>
  <si>
    <t>201660 (Ago)</t>
  </si>
  <si>
    <t>201560 (Ago)</t>
  </si>
  <si>
    <t>201460 (Ago)</t>
  </si>
  <si>
    <t>201360 (Ago)</t>
  </si>
  <si>
    <t>No hay egresados o titulados de estas generaciones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</si>
</sst>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Inherit"/>
    </font>
    <font>
      <sz val="8"/>
      <color rgb="FF000000"/>
      <name val="Inherit"/>
    </font>
    <font>
      <sz val="8"/>
      <name val="Inherit"/>
    </font>
    <font>
      <sz val="11"/>
      <color rgb="FF201F1E"/>
      <name val="Calibri Light"/>
      <family val="2"/>
    </font>
    <font>
      <sz val="8"/>
      <color theme="1"/>
      <name val="Inherit"/>
    </font>
    <font>
      <sz val="11"/>
      <color theme="1"/>
      <name val="Calibri"/>
      <family val="2"/>
      <scheme val="minor"/>
    </font>
    <font>
      <b/>
      <i/>
      <sz val="8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0" borderId="5" xfId="0" applyNumberFormat="1" applyBorder="1"/>
    <xf numFmtId="0" fontId="0" fillId="0" borderId="5" xfId="0" applyBorder="1"/>
    <xf numFmtId="0" fontId="5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4" fontId="0" fillId="0" borderId="14" xfId="0" applyNumberForma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Graficos!$B$3</c:f>
              <c:strCache>
                <c:ptCount val="1"/>
                <c:pt idx="0">
                  <c:v>Índice de Deserción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Graficos!$A$4:$A$9</c:f>
              <c:strCache>
                <c:ptCount val="6"/>
                <c:pt idx="0">
                  <c:v>201860 (Ago)</c:v>
                </c:pt>
                <c:pt idx="1">
                  <c:v>201760 (Ago)</c:v>
                </c:pt>
                <c:pt idx="2">
                  <c:v>201660 (Ago)</c:v>
                </c:pt>
                <c:pt idx="3">
                  <c:v>201560 (Ago)</c:v>
                </c:pt>
                <c:pt idx="4">
                  <c:v>201460 (Ago)</c:v>
                </c:pt>
                <c:pt idx="5">
                  <c:v>201360 (Ago)</c:v>
                </c:pt>
              </c:strCache>
            </c:strRef>
          </c:cat>
          <c:val>
            <c:numRef>
              <c:f>Graficos!$B$4:$B$9</c:f>
              <c:numCache>
                <c:formatCode>0%</c:formatCode>
                <c:ptCount val="6"/>
                <c:pt idx="0">
                  <c:v>0.1875</c:v>
                </c:pt>
                <c:pt idx="1">
                  <c:v>0.23076923076923078</c:v>
                </c:pt>
                <c:pt idx="2">
                  <c:v>0.33333333333333331</c:v>
                </c:pt>
                <c:pt idx="3">
                  <c:v>0.375</c:v>
                </c:pt>
                <c:pt idx="4">
                  <c:v>0.39130434782608697</c:v>
                </c:pt>
                <c:pt idx="5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0-4C87-95ED-6C8B06EEF8E1}"/>
            </c:ext>
          </c:extLst>
        </c:ser>
        <c:ser>
          <c:idx val="1"/>
          <c:order val="1"/>
          <c:tx>
            <c:strRef>
              <c:f>Graficos!$C$3</c:f>
              <c:strCache>
                <c:ptCount val="1"/>
                <c:pt idx="0">
                  <c:v>Índice de Reprobación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Graficos!$A$4:$A$9</c:f>
              <c:strCache>
                <c:ptCount val="6"/>
                <c:pt idx="0">
                  <c:v>201860 (Ago)</c:v>
                </c:pt>
                <c:pt idx="1">
                  <c:v>201760 (Ago)</c:v>
                </c:pt>
                <c:pt idx="2">
                  <c:v>201660 (Ago)</c:v>
                </c:pt>
                <c:pt idx="3">
                  <c:v>201560 (Ago)</c:v>
                </c:pt>
                <c:pt idx="4">
                  <c:v>201460 (Ago)</c:v>
                </c:pt>
                <c:pt idx="5">
                  <c:v>201360 (Ago)</c:v>
                </c:pt>
              </c:strCache>
            </c:strRef>
          </c:cat>
          <c:val>
            <c:numRef>
              <c:f>Graficos!$C$4:$C$9</c:f>
              <c:numCache>
                <c:formatCode>0%</c:formatCode>
                <c:ptCount val="6"/>
                <c:pt idx="0">
                  <c:v>6.25E-2</c:v>
                </c:pt>
                <c:pt idx="1">
                  <c:v>0.30769230769230771</c:v>
                </c:pt>
                <c:pt idx="2">
                  <c:v>8.3333333333333329E-2</c:v>
                </c:pt>
                <c:pt idx="3">
                  <c:v>0</c:v>
                </c:pt>
                <c:pt idx="4">
                  <c:v>8.6956521739130432E-2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0-4C87-95ED-6C8B06EEF8E1}"/>
            </c:ext>
          </c:extLst>
        </c:ser>
        <c:ser>
          <c:idx val="2"/>
          <c:order val="2"/>
          <c:tx>
            <c:strRef>
              <c:f>Graficos!$D$3</c:f>
              <c:strCache>
                <c:ptCount val="1"/>
                <c:pt idx="0">
                  <c:v>Índice de Eficiencia Terminal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Graficos!$A$4:$A$9</c:f>
              <c:strCache>
                <c:ptCount val="6"/>
                <c:pt idx="0">
                  <c:v>201860 (Ago)</c:v>
                </c:pt>
                <c:pt idx="1">
                  <c:v>201760 (Ago)</c:v>
                </c:pt>
                <c:pt idx="2">
                  <c:v>201660 (Ago)</c:v>
                </c:pt>
                <c:pt idx="3">
                  <c:v>201560 (Ago)</c:v>
                </c:pt>
                <c:pt idx="4">
                  <c:v>201460 (Ago)</c:v>
                </c:pt>
                <c:pt idx="5">
                  <c:v>201360 (Ago)</c:v>
                </c:pt>
              </c:strCache>
            </c:strRef>
          </c:cat>
          <c:val>
            <c:numRef>
              <c:f>Graficos!$D$4:$D$9</c:f>
              <c:numCache>
                <c:formatCode>0%</c:formatCode>
                <c:ptCount val="6"/>
                <c:pt idx="0">
                  <c:v>0.75</c:v>
                </c:pt>
                <c:pt idx="1">
                  <c:v>0.46153846153846156</c:v>
                </c:pt>
                <c:pt idx="2">
                  <c:v>0.58333333333333337</c:v>
                </c:pt>
                <c:pt idx="3">
                  <c:v>0.625</c:v>
                </c:pt>
                <c:pt idx="4">
                  <c:v>0.52173913043478259</c:v>
                </c:pt>
                <c:pt idx="5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0-4C87-95ED-6C8B06EEF8E1}"/>
            </c:ext>
          </c:extLst>
        </c:ser>
        <c:ser>
          <c:idx val="3"/>
          <c:order val="3"/>
          <c:tx>
            <c:strRef>
              <c:f>Graficos!$E$3</c:f>
              <c:strCache>
                <c:ptCount val="1"/>
                <c:pt idx="0">
                  <c:v>Índice de Titulación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Graficos!$A$4:$A$9</c:f>
              <c:strCache>
                <c:ptCount val="6"/>
                <c:pt idx="0">
                  <c:v>201860 (Ago)</c:v>
                </c:pt>
                <c:pt idx="1">
                  <c:v>201760 (Ago)</c:v>
                </c:pt>
                <c:pt idx="2">
                  <c:v>201660 (Ago)</c:v>
                </c:pt>
                <c:pt idx="3">
                  <c:v>201560 (Ago)</c:v>
                </c:pt>
                <c:pt idx="4">
                  <c:v>201460 (Ago)</c:v>
                </c:pt>
                <c:pt idx="5">
                  <c:v>201360 (Ago)</c:v>
                </c:pt>
              </c:strCache>
            </c:strRef>
          </c:cat>
          <c:val>
            <c:numRef>
              <c:f>Graficos!$E$4:$E$9</c:f>
              <c:numCache>
                <c:formatCode>0%</c:formatCode>
                <c:ptCount val="6"/>
                <c:pt idx="0">
                  <c:v>0.95833333333333337</c:v>
                </c:pt>
                <c:pt idx="1">
                  <c:v>1</c:v>
                </c:pt>
                <c:pt idx="2">
                  <c:v>0.8571428571428571</c:v>
                </c:pt>
                <c:pt idx="3">
                  <c:v>1</c:v>
                </c:pt>
                <c:pt idx="4">
                  <c:v>0.83333333333333337</c:v>
                </c:pt>
                <c:pt idx="5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10-4C87-95ED-6C8B06EEF8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8001199"/>
        <c:axId val="1338006191"/>
      </c:barChart>
      <c:catAx>
        <c:axId val="133800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006191"/>
        <c:crosses val="autoZero"/>
        <c:auto val="1"/>
        <c:lblAlgn val="ctr"/>
        <c:lblOffset val="100"/>
        <c:noMultiLvlLbl val="0"/>
      </c:catAx>
      <c:valAx>
        <c:axId val="133800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00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627063</xdr:colOff>
      <xdr:row>2</xdr:row>
      <xdr:rowOff>5</xdr:rowOff>
    </xdr:from>
    <xdr:to>
      <xdr:col>9</xdr:col>
      <xdr:colOff>627063</xdr:colOff>
      <xdr:row>14</xdr:row>
      <xdr:rowOff>163518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579313-7BA5-5F49-4EB0-321066B55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5D58D-8563-492C-B155-54CFC042F318}">
  <dimension ref="B2:O26"/>
  <sheetViews>
    <sheetView tabSelected="1" topLeftCell="A3" zoomScale="90" zoomScaleNormal="90" workbookViewId="0">
      <pane ySplit="1" topLeftCell="A4" activePane="bottomLeft" state="frozen"/>
      <selection activeCell="A3" sqref="A3"/>
      <selection pane="bottomLeft" activeCell="I28" sqref="I28"/>
    </sheetView>
  </sheetViews>
  <sheetFormatPr baseColWidth="10" defaultRowHeight="15" x14ac:dyDescent="0.25"/>
  <cols>
    <col min="4" max="4" width="11.28515625" customWidth="1"/>
    <col min="5" max="5" width="11.42578125" hidden="1" customWidth="1"/>
    <col min="15" max="15" width="9.7109375" hidden="1" customWidth="1"/>
  </cols>
  <sheetData>
    <row r="2" spans="2:15" ht="15.75" thickBot="1" x14ac:dyDescent="0.3"/>
    <row r="3" spans="2:15" ht="45.75" thickBot="1" x14ac:dyDescent="0.3">
      <c r="B3" s="3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9" t="s">
        <v>12</v>
      </c>
      <c r="O3" s="13" t="s">
        <v>21</v>
      </c>
    </row>
    <row r="4" spans="2:15" ht="23.25" thickBot="1" x14ac:dyDescent="0.3">
      <c r="B4" s="33"/>
      <c r="C4" s="2"/>
      <c r="D4" s="2">
        <v>-1</v>
      </c>
      <c r="E4" s="2"/>
      <c r="F4" s="2">
        <v>-2</v>
      </c>
      <c r="G4" s="2" t="s">
        <v>13</v>
      </c>
      <c r="H4" s="2">
        <v>-3</v>
      </c>
      <c r="I4" s="2" t="s">
        <v>14</v>
      </c>
      <c r="J4" s="2">
        <v>-4</v>
      </c>
      <c r="K4" s="2" t="s">
        <v>15</v>
      </c>
      <c r="L4" s="2">
        <v>-5</v>
      </c>
      <c r="M4" s="2" t="s">
        <v>16</v>
      </c>
      <c r="N4" s="10" t="s">
        <v>17</v>
      </c>
      <c r="O4" s="13" t="s">
        <v>22</v>
      </c>
    </row>
    <row r="5" spans="2:15" ht="15.75" thickBot="1" x14ac:dyDescent="0.3">
      <c r="B5" s="3"/>
      <c r="C5" s="4">
        <v>202160</v>
      </c>
      <c r="D5" s="22">
        <v>61</v>
      </c>
      <c r="E5" s="5"/>
      <c r="F5" s="5">
        <v>1</v>
      </c>
      <c r="G5" s="4">
        <f t="shared" ref="G5:G12" si="0">F5/D5</f>
        <v>1.6393442622950821E-2</v>
      </c>
      <c r="H5" s="34" t="s">
        <v>29</v>
      </c>
      <c r="I5" s="35"/>
      <c r="J5" s="35"/>
      <c r="K5" s="35"/>
      <c r="L5" s="35"/>
      <c r="M5" s="35"/>
      <c r="N5" s="36"/>
      <c r="O5" s="14">
        <f t="shared" ref="O5:O21" si="1">1-G5</f>
        <v>0.98360655737704916</v>
      </c>
    </row>
    <row r="6" spans="2:15" ht="15.75" thickBot="1" x14ac:dyDescent="0.3">
      <c r="B6" s="3"/>
      <c r="C6" s="4">
        <v>202110</v>
      </c>
      <c r="D6" s="22">
        <v>8</v>
      </c>
      <c r="E6" s="5"/>
      <c r="F6" s="5">
        <v>0</v>
      </c>
      <c r="G6" s="4">
        <f t="shared" si="0"/>
        <v>0</v>
      </c>
      <c r="H6" s="37"/>
      <c r="I6" s="38"/>
      <c r="J6" s="38"/>
      <c r="K6" s="38"/>
      <c r="L6" s="38"/>
      <c r="M6" s="38"/>
      <c r="N6" s="39"/>
      <c r="O6" s="14">
        <f t="shared" si="1"/>
        <v>1</v>
      </c>
    </row>
    <row r="7" spans="2:15" ht="15.75" thickBot="1" x14ac:dyDescent="0.3">
      <c r="B7" s="3"/>
      <c r="C7" s="16">
        <v>202060</v>
      </c>
      <c r="D7" s="22">
        <v>35</v>
      </c>
      <c r="E7" s="5"/>
      <c r="F7" s="5">
        <v>0</v>
      </c>
      <c r="G7" s="4">
        <f t="shared" si="0"/>
        <v>0</v>
      </c>
      <c r="H7" s="37"/>
      <c r="I7" s="38"/>
      <c r="J7" s="38"/>
      <c r="K7" s="38"/>
      <c r="L7" s="38"/>
      <c r="M7" s="38"/>
      <c r="N7" s="39"/>
      <c r="O7" s="14">
        <f t="shared" si="1"/>
        <v>1</v>
      </c>
    </row>
    <row r="8" spans="2:15" ht="15.75" thickBot="1" x14ac:dyDescent="0.3">
      <c r="B8" s="3"/>
      <c r="C8" s="16">
        <v>202010</v>
      </c>
      <c r="D8" s="22">
        <v>9</v>
      </c>
      <c r="E8" s="5"/>
      <c r="F8" s="5">
        <v>0</v>
      </c>
      <c r="G8" s="4">
        <f t="shared" si="0"/>
        <v>0</v>
      </c>
      <c r="H8" s="37"/>
      <c r="I8" s="38"/>
      <c r="J8" s="38"/>
      <c r="K8" s="38"/>
      <c r="L8" s="38"/>
      <c r="M8" s="38"/>
      <c r="N8" s="39"/>
      <c r="O8" s="14">
        <f t="shared" si="1"/>
        <v>1</v>
      </c>
    </row>
    <row r="9" spans="2:15" ht="15.75" thickBot="1" x14ac:dyDescent="0.3">
      <c r="B9" s="3"/>
      <c r="C9" s="16">
        <v>201960</v>
      </c>
      <c r="D9" s="22">
        <v>40</v>
      </c>
      <c r="E9" s="5"/>
      <c r="F9" s="5">
        <v>0</v>
      </c>
      <c r="G9" s="4">
        <f t="shared" si="0"/>
        <v>0</v>
      </c>
      <c r="H9" s="37"/>
      <c r="I9" s="38"/>
      <c r="J9" s="38"/>
      <c r="K9" s="38"/>
      <c r="L9" s="38"/>
      <c r="M9" s="38"/>
      <c r="N9" s="39"/>
      <c r="O9" s="14">
        <f t="shared" si="1"/>
        <v>1</v>
      </c>
    </row>
    <row r="10" spans="2:15" ht="15.75" thickBot="1" x14ac:dyDescent="0.3">
      <c r="B10" s="3"/>
      <c r="C10" s="16">
        <v>201910</v>
      </c>
      <c r="D10" s="22">
        <v>3</v>
      </c>
      <c r="E10" s="5"/>
      <c r="F10" s="5">
        <v>0</v>
      </c>
      <c r="G10" s="4">
        <f t="shared" si="0"/>
        <v>0</v>
      </c>
      <c r="H10" s="40"/>
      <c r="I10" s="41"/>
      <c r="J10" s="41"/>
      <c r="K10" s="41"/>
      <c r="L10" s="41"/>
      <c r="M10" s="41"/>
      <c r="N10" s="39"/>
      <c r="O10" s="14">
        <f t="shared" si="1"/>
        <v>1</v>
      </c>
    </row>
    <row r="11" spans="2:15" ht="15.75" thickBot="1" x14ac:dyDescent="0.3">
      <c r="B11" s="3"/>
      <c r="C11" s="22">
        <v>201860</v>
      </c>
      <c r="D11" s="4">
        <v>32</v>
      </c>
      <c r="E11" s="5"/>
      <c r="F11" s="6">
        <v>6</v>
      </c>
      <c r="G11" s="6">
        <f t="shared" si="0"/>
        <v>0.1875</v>
      </c>
      <c r="H11" s="6">
        <v>2</v>
      </c>
      <c r="I11" s="6">
        <f t="shared" ref="I11:I12" si="2">H11/D11</f>
        <v>6.25E-2</v>
      </c>
      <c r="J11" s="6">
        <v>24</v>
      </c>
      <c r="K11" s="6">
        <f t="shared" ref="K11:K12" si="3">J11/D11</f>
        <v>0.75</v>
      </c>
      <c r="L11" s="6">
        <v>23</v>
      </c>
      <c r="M11" s="12">
        <f t="shared" ref="M11:M12" si="4">L11/J11</f>
        <v>0.95833333333333337</v>
      </c>
      <c r="N11" s="27">
        <f t="shared" ref="N11:N12" si="5">L11/D11</f>
        <v>0.71875</v>
      </c>
      <c r="O11" s="26">
        <f t="shared" si="1"/>
        <v>0.8125</v>
      </c>
    </row>
    <row r="12" spans="2:15" ht="15.75" thickBot="1" x14ac:dyDescent="0.3">
      <c r="B12" s="3"/>
      <c r="C12" s="30">
        <v>201810</v>
      </c>
      <c r="D12" s="4">
        <v>3</v>
      </c>
      <c r="E12" s="5"/>
      <c r="F12" s="6">
        <v>0</v>
      </c>
      <c r="G12" s="6">
        <f t="shared" si="0"/>
        <v>0</v>
      </c>
      <c r="H12" s="6">
        <v>0</v>
      </c>
      <c r="I12" s="6">
        <f t="shared" si="2"/>
        <v>0</v>
      </c>
      <c r="J12" s="6">
        <v>2</v>
      </c>
      <c r="K12" s="6">
        <f t="shared" si="3"/>
        <v>0.66666666666666663</v>
      </c>
      <c r="L12" s="6">
        <v>2</v>
      </c>
      <c r="M12" s="12">
        <f t="shared" si="4"/>
        <v>1</v>
      </c>
      <c r="N12" s="28">
        <f t="shared" si="5"/>
        <v>0.66666666666666663</v>
      </c>
      <c r="O12" s="26">
        <f t="shared" si="1"/>
        <v>1</v>
      </c>
    </row>
    <row r="13" spans="2:15" ht="15.75" thickBot="1" x14ac:dyDescent="0.3">
      <c r="B13" s="3"/>
      <c r="C13" s="30">
        <v>201760</v>
      </c>
      <c r="D13" s="4">
        <v>26</v>
      </c>
      <c r="E13" s="5"/>
      <c r="F13" s="4">
        <v>6</v>
      </c>
      <c r="G13" s="4">
        <f>F13/D13</f>
        <v>0.23076923076923078</v>
      </c>
      <c r="H13" s="4">
        <v>8</v>
      </c>
      <c r="I13" s="4">
        <f>H13/D13</f>
        <v>0.30769230769230771</v>
      </c>
      <c r="J13" s="4">
        <v>12</v>
      </c>
      <c r="K13" s="4">
        <f>J13/D13</f>
        <v>0.46153846153846156</v>
      </c>
      <c r="L13" s="4">
        <v>12</v>
      </c>
      <c r="M13" s="11">
        <f>L13/J13</f>
        <v>1</v>
      </c>
      <c r="N13" s="28">
        <f>L13/D13</f>
        <v>0.46153846153846156</v>
      </c>
      <c r="O13" s="26">
        <f t="shared" si="1"/>
        <v>0.76923076923076916</v>
      </c>
    </row>
    <row r="14" spans="2:15" ht="15.75" thickBot="1" x14ac:dyDescent="0.3">
      <c r="B14" s="3"/>
      <c r="C14" s="30">
        <v>201710</v>
      </c>
      <c r="D14" s="4">
        <v>1</v>
      </c>
      <c r="E14" s="5"/>
      <c r="F14" s="4">
        <v>1</v>
      </c>
      <c r="G14" s="4">
        <f>F14/D14</f>
        <v>1</v>
      </c>
      <c r="H14" s="4">
        <v>0</v>
      </c>
      <c r="I14" s="4">
        <f>H14/D14</f>
        <v>0</v>
      </c>
      <c r="J14" s="4">
        <v>0</v>
      </c>
      <c r="K14" s="4">
        <f>J14/D14</f>
        <v>0</v>
      </c>
      <c r="L14" s="4">
        <v>0</v>
      </c>
      <c r="M14" s="11">
        <v>0</v>
      </c>
      <c r="N14" s="28">
        <f>L14/D14</f>
        <v>0</v>
      </c>
      <c r="O14" s="26">
        <f t="shared" si="1"/>
        <v>0</v>
      </c>
    </row>
    <row r="15" spans="2:15" ht="15.75" thickBot="1" x14ac:dyDescent="0.3">
      <c r="B15" s="6"/>
      <c r="C15" s="31">
        <v>201660</v>
      </c>
      <c r="D15" s="6">
        <v>12</v>
      </c>
      <c r="E15" s="6"/>
      <c r="F15" s="6">
        <v>4</v>
      </c>
      <c r="G15" s="6">
        <f>F15/D15</f>
        <v>0.33333333333333331</v>
      </c>
      <c r="H15" s="6">
        <v>1</v>
      </c>
      <c r="I15" s="6">
        <f>H15/D15</f>
        <v>8.3333333333333329E-2</v>
      </c>
      <c r="J15" s="6">
        <v>7</v>
      </c>
      <c r="K15" s="6">
        <f>J15/D15</f>
        <v>0.58333333333333337</v>
      </c>
      <c r="L15" s="6">
        <v>6</v>
      </c>
      <c r="M15" s="12">
        <f>L15/J15</f>
        <v>0.8571428571428571</v>
      </c>
      <c r="N15" s="28">
        <f>L15/D15</f>
        <v>0.5</v>
      </c>
      <c r="O15" s="26">
        <f t="shared" si="1"/>
        <v>0.66666666666666674</v>
      </c>
    </row>
    <row r="16" spans="2:15" ht="15.75" thickBot="1" x14ac:dyDescent="0.3">
      <c r="B16" s="6"/>
      <c r="C16" s="31">
        <v>201610</v>
      </c>
      <c r="D16" s="6">
        <v>5</v>
      </c>
      <c r="E16" s="6"/>
      <c r="F16" s="6">
        <v>2</v>
      </c>
      <c r="G16" s="6">
        <f t="shared" ref="G16:G21" si="6">F16/D16</f>
        <v>0.4</v>
      </c>
      <c r="H16" s="6">
        <v>1</v>
      </c>
      <c r="I16" s="6">
        <f t="shared" ref="I16:I21" si="7">H16/D16</f>
        <v>0.2</v>
      </c>
      <c r="J16" s="6">
        <v>2</v>
      </c>
      <c r="K16" s="6">
        <f t="shared" ref="K16:K21" si="8">J16/D16</f>
        <v>0.4</v>
      </c>
      <c r="L16" s="6">
        <v>1</v>
      </c>
      <c r="M16" s="12">
        <f t="shared" ref="M16:M21" si="9">L16/J16</f>
        <v>0.5</v>
      </c>
      <c r="N16" s="28">
        <f t="shared" ref="N16:N21" si="10">L16/D16</f>
        <v>0.2</v>
      </c>
      <c r="O16" s="26">
        <f t="shared" si="1"/>
        <v>0.6</v>
      </c>
    </row>
    <row r="17" spans="2:15" ht="15.75" thickBot="1" x14ac:dyDescent="0.3">
      <c r="B17" s="6"/>
      <c r="C17" s="31">
        <v>201560</v>
      </c>
      <c r="D17" s="6">
        <v>16</v>
      </c>
      <c r="E17" s="6"/>
      <c r="F17" s="6">
        <v>6</v>
      </c>
      <c r="G17" s="6">
        <f t="shared" si="6"/>
        <v>0.375</v>
      </c>
      <c r="H17" s="6">
        <v>0</v>
      </c>
      <c r="I17" s="6">
        <f t="shared" si="7"/>
        <v>0</v>
      </c>
      <c r="J17" s="6">
        <v>10</v>
      </c>
      <c r="K17" s="6">
        <f t="shared" si="8"/>
        <v>0.625</v>
      </c>
      <c r="L17" s="6">
        <v>10</v>
      </c>
      <c r="M17" s="12">
        <f t="shared" si="9"/>
        <v>1</v>
      </c>
      <c r="N17" s="28">
        <f t="shared" si="10"/>
        <v>0.625</v>
      </c>
      <c r="O17" s="26">
        <f t="shared" si="1"/>
        <v>0.625</v>
      </c>
    </row>
    <row r="18" spans="2:15" ht="15.75" thickBot="1" x14ac:dyDescent="0.3">
      <c r="B18" s="6"/>
      <c r="C18" s="31">
        <v>201510</v>
      </c>
      <c r="D18" s="6">
        <v>5</v>
      </c>
      <c r="E18" s="6"/>
      <c r="F18" s="6">
        <v>1</v>
      </c>
      <c r="G18" s="6">
        <f t="shared" si="6"/>
        <v>0.2</v>
      </c>
      <c r="H18" s="6">
        <v>0</v>
      </c>
      <c r="I18" s="6">
        <f t="shared" si="7"/>
        <v>0</v>
      </c>
      <c r="J18" s="6">
        <v>4</v>
      </c>
      <c r="K18" s="6">
        <f t="shared" si="8"/>
        <v>0.8</v>
      </c>
      <c r="L18" s="6">
        <v>4</v>
      </c>
      <c r="M18" s="12">
        <f t="shared" si="9"/>
        <v>1</v>
      </c>
      <c r="N18" s="28">
        <f t="shared" si="10"/>
        <v>0.8</v>
      </c>
      <c r="O18" s="26">
        <f t="shared" si="1"/>
        <v>0.8</v>
      </c>
    </row>
    <row r="19" spans="2:15" ht="15.75" thickBot="1" x14ac:dyDescent="0.3">
      <c r="B19" s="6"/>
      <c r="C19" s="31">
        <v>201460</v>
      </c>
      <c r="D19" s="6">
        <v>23</v>
      </c>
      <c r="E19" s="6"/>
      <c r="F19" s="6">
        <v>9</v>
      </c>
      <c r="G19" s="6">
        <f t="shared" si="6"/>
        <v>0.39130434782608697</v>
      </c>
      <c r="H19" s="6">
        <v>2</v>
      </c>
      <c r="I19" s="6">
        <f t="shared" si="7"/>
        <v>8.6956521739130432E-2</v>
      </c>
      <c r="J19" s="6">
        <v>12</v>
      </c>
      <c r="K19" s="6">
        <f t="shared" si="8"/>
        <v>0.52173913043478259</v>
      </c>
      <c r="L19" s="6">
        <v>10</v>
      </c>
      <c r="M19" s="25">
        <f t="shared" si="9"/>
        <v>0.83333333333333337</v>
      </c>
      <c r="N19" s="28">
        <f t="shared" si="10"/>
        <v>0.43478260869565216</v>
      </c>
      <c r="O19" s="26">
        <f t="shared" si="1"/>
        <v>0.60869565217391308</v>
      </c>
    </row>
    <row r="20" spans="2:15" ht="15.75" thickBot="1" x14ac:dyDescent="0.3">
      <c r="B20" s="6"/>
      <c r="C20" s="23">
        <v>201410</v>
      </c>
      <c r="D20" s="6">
        <v>2</v>
      </c>
      <c r="E20" s="6"/>
      <c r="F20" s="6">
        <v>0</v>
      </c>
      <c r="G20" s="6">
        <f t="shared" si="6"/>
        <v>0</v>
      </c>
      <c r="H20" s="6">
        <v>0</v>
      </c>
      <c r="I20" s="6">
        <f t="shared" si="7"/>
        <v>0</v>
      </c>
      <c r="J20" s="6">
        <v>2</v>
      </c>
      <c r="K20" s="6">
        <f t="shared" si="8"/>
        <v>1</v>
      </c>
      <c r="L20" s="6">
        <v>2</v>
      </c>
      <c r="M20" s="12">
        <f t="shared" si="9"/>
        <v>1</v>
      </c>
      <c r="N20" s="28">
        <f t="shared" si="10"/>
        <v>1</v>
      </c>
      <c r="O20" s="26">
        <f t="shared" si="1"/>
        <v>1</v>
      </c>
    </row>
    <row r="21" spans="2:15" ht="15.75" thickBot="1" x14ac:dyDescent="0.3">
      <c r="B21" s="7"/>
      <c r="C21" s="24">
        <v>201360</v>
      </c>
      <c r="D21" s="7">
        <v>12</v>
      </c>
      <c r="E21" s="7"/>
      <c r="F21" s="7">
        <v>5</v>
      </c>
      <c r="G21" s="6">
        <f t="shared" si="6"/>
        <v>0.41666666666666669</v>
      </c>
      <c r="H21" s="7">
        <v>0</v>
      </c>
      <c r="I21" s="6">
        <f t="shared" si="7"/>
        <v>0</v>
      </c>
      <c r="J21" s="7">
        <v>7</v>
      </c>
      <c r="K21" s="6">
        <f t="shared" si="8"/>
        <v>0.58333333333333337</v>
      </c>
      <c r="L21" s="7">
        <v>6</v>
      </c>
      <c r="M21" s="12">
        <f t="shared" si="9"/>
        <v>0.8571428571428571</v>
      </c>
      <c r="N21" s="29">
        <f t="shared" si="10"/>
        <v>0.5</v>
      </c>
      <c r="O21" s="26">
        <f t="shared" si="1"/>
        <v>0.58333333333333326</v>
      </c>
    </row>
    <row r="22" spans="2:15" x14ac:dyDescent="0.25">
      <c r="B22" s="8"/>
      <c r="O22" s="15"/>
    </row>
    <row r="23" spans="2:15" x14ac:dyDescent="0.25">
      <c r="I23">
        <v>8.3333333333333329E-2</v>
      </c>
      <c r="J23">
        <v>0.30769230769230771</v>
      </c>
    </row>
    <row r="24" spans="2:15" x14ac:dyDescent="0.25">
      <c r="C24" t="s">
        <v>18</v>
      </c>
    </row>
    <row r="25" spans="2:15" x14ac:dyDescent="0.25">
      <c r="C25" t="s">
        <v>19</v>
      </c>
    </row>
    <row r="26" spans="2:15" x14ac:dyDescent="0.25">
      <c r="C26" t="s">
        <v>20</v>
      </c>
    </row>
  </sheetData>
  <mergeCells count="2">
    <mergeCell ref="B3:B4"/>
    <mergeCell ref="H5:N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8F6D-EC78-49A3-A65C-DDCD9940AA73}">
  <dimension ref="A2:E9"/>
  <sheetViews>
    <sheetView topLeftCell="A3" zoomScale="120" workbookViewId="0">
      <pane ySplit="1" topLeftCell="A4" activePane="bottomLeft" state="frozen"/>
      <selection activeCell="A3" sqref="A3"/>
      <selection pane="bottomLeft" activeCell="L9" sqref="L9"/>
    </sheetView>
  </sheetViews>
  <sheetFormatPr baseColWidth="10" defaultRowHeight="15" x14ac:dyDescent="0.25"/>
  <sheetData>
    <row r="2" spans="1:5" ht="15.75" thickBot="1" x14ac:dyDescent="0.3"/>
    <row r="3" spans="1:5" ht="34.5" thickBot="1" x14ac:dyDescent="0.3">
      <c r="A3" s="1" t="s">
        <v>1</v>
      </c>
      <c r="B3" s="1" t="s">
        <v>5</v>
      </c>
      <c r="C3" s="1" t="s">
        <v>7</v>
      </c>
      <c r="D3" s="1" t="s">
        <v>9</v>
      </c>
      <c r="E3" s="1" t="s">
        <v>11</v>
      </c>
    </row>
    <row r="4" spans="1:5" ht="15.75" thickBot="1" x14ac:dyDescent="0.3">
      <c r="A4" s="19" t="s">
        <v>23</v>
      </c>
      <c r="B4" s="20">
        <v>0.1875</v>
      </c>
      <c r="C4" s="20">
        <v>6.25E-2</v>
      </c>
      <c r="D4" s="20">
        <v>0.75</v>
      </c>
      <c r="E4" s="20">
        <v>0.95833333333333337</v>
      </c>
    </row>
    <row r="5" spans="1:5" ht="15.75" thickBot="1" x14ac:dyDescent="0.3">
      <c r="A5" s="19" t="s">
        <v>24</v>
      </c>
      <c r="B5" s="21">
        <v>0.23076923076923078</v>
      </c>
      <c r="C5" s="21">
        <v>0.30769230769230771</v>
      </c>
      <c r="D5" s="21">
        <v>0.46153846153846156</v>
      </c>
      <c r="E5" s="21">
        <v>1</v>
      </c>
    </row>
    <row r="6" spans="1:5" ht="15.75" thickBot="1" x14ac:dyDescent="0.3">
      <c r="A6" s="18" t="s">
        <v>25</v>
      </c>
      <c r="B6" s="20">
        <v>0.33333333333333331</v>
      </c>
      <c r="C6" s="20">
        <v>8.3333333333333329E-2</v>
      </c>
      <c r="D6" s="20">
        <v>0.58333333333333337</v>
      </c>
      <c r="E6" s="20">
        <v>0.8571428571428571</v>
      </c>
    </row>
    <row r="7" spans="1:5" ht="15.75" thickBot="1" x14ac:dyDescent="0.3">
      <c r="A7" s="18" t="s">
        <v>26</v>
      </c>
      <c r="B7" s="20">
        <v>0.375</v>
      </c>
      <c r="C7" s="20">
        <v>0</v>
      </c>
      <c r="D7" s="20">
        <v>0.625</v>
      </c>
      <c r="E7" s="20">
        <v>1</v>
      </c>
    </row>
    <row r="8" spans="1:5" ht="15.75" thickBot="1" x14ac:dyDescent="0.3">
      <c r="A8" s="18" t="s">
        <v>27</v>
      </c>
      <c r="B8" s="20">
        <v>0.39130434782608697</v>
      </c>
      <c r="C8" s="20">
        <v>8.6956521739130432E-2</v>
      </c>
      <c r="D8" s="20">
        <v>0.52173913043478259</v>
      </c>
      <c r="E8" s="20">
        <v>0.83333333333333337</v>
      </c>
    </row>
    <row r="9" spans="1:5" ht="15.75" thickBot="1" x14ac:dyDescent="0.3">
      <c r="A9" s="17" t="s">
        <v>28</v>
      </c>
      <c r="B9" s="20">
        <v>0.41666666666666669</v>
      </c>
      <c r="C9" s="20">
        <v>0</v>
      </c>
      <c r="D9" s="20">
        <v>0.58333333333333337</v>
      </c>
      <c r="E9" s="20">
        <v>0.8571428571428571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DISEÑO MODAS A JUNIO 2022</vt:lpstr>
      <vt:lpstr>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Antonio Zaldívar Rae</dc:creator>
  <cp:lastModifiedBy>Silvia</cp:lastModifiedBy>
  <dcterms:created xsi:type="dcterms:W3CDTF">2022-06-09T15:11:03Z</dcterms:created>
  <dcterms:modified xsi:type="dcterms:W3CDTF">2022-10-11T00:30:36Z</dcterms:modified>
</cp:coreProperties>
</file>